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tatishvili\AppData\Local\Microsoft\Windows\Temporary Internet Files\Content.Outlook\4FLUTWR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Sheet1!$A$1:$I$107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B105" i="1"/>
  <c r="B104" i="1"/>
  <c r="B103" i="1"/>
  <c r="I98" i="1"/>
  <c r="I9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7" i="1"/>
  <c r="I40" i="1"/>
  <c r="I23" i="1"/>
  <c r="I3" i="1"/>
  <c r="I69" i="1"/>
  <c r="I70" i="1"/>
  <c r="I71" i="1"/>
  <c r="I72" i="1"/>
  <c r="I73" i="1"/>
  <c r="I68" i="1"/>
  <c r="I54" i="1"/>
  <c r="G73" i="1"/>
  <c r="G72" i="1"/>
  <c r="G71" i="1"/>
  <c r="G70" i="1"/>
  <c r="G69" i="1"/>
  <c r="G68" i="1"/>
  <c r="G54" i="1"/>
  <c r="G40" i="1"/>
  <c r="G23" i="1"/>
  <c r="G3" i="1"/>
  <c r="I74" i="1" l="1"/>
</calcChain>
</file>

<file path=xl/sharedStrings.xml><?xml version="1.0" encoding="utf-8"?>
<sst xmlns="http://schemas.openxmlformats.org/spreadsheetml/2006/main" count="143" uniqueCount="113">
  <si>
    <t>N</t>
  </si>
  <si>
    <t>დასახელება</t>
  </si>
  <si>
    <t>ქსელური სისტემის  სპეციფიკაცია</t>
  </si>
  <si>
    <t>ჩამწერი 24 არხზე</t>
  </si>
  <si>
    <t>ოპერაციული  სისტემა:  LINUX</t>
  </si>
  <si>
    <t xml:space="preserve">პროცესორი მინიმუმ: intel atom, intel xeon; შიდა მეხსიერება მინიმუმ: 1 გბ DDR3, </t>
  </si>
  <si>
    <t>შიდა მყარი დისკების უზრუნველყოფა: 2 X SATA 6gb/s -დან   16 X SATA 6 gb/s;</t>
  </si>
  <si>
    <t>მეხსიერების მოცულობა 8ტბ-დან  64 ტბ-მდე. მყარი დისკის  „ცხელ“ რეჟიმში შეცვლის შესაძლებლობა,</t>
  </si>
  <si>
    <t>მინიმუმ : 2 USB პორტი,  2  Gigabit  Ethernet პორტი, ქელისის პორტი,</t>
  </si>
  <si>
    <t>სხვადასხვა პლატფორმების  მხარდაჭერის შესაძლებლობა: windows 2000/vista(32/64), xp, 7, apple mac os x, linux , unix,</t>
  </si>
  <si>
    <t>ქსელური მოთხოვნა: TCP/IP, multi-ip პორტების გაერთიანება, დატვირთვის ბალანსირების შესაძლებლობა, DHCP-კლიენტი და DHCP სერვერი, პროტოკოლები: CIFS/SMB,AFP(3.2) NFS(v3),</t>
  </si>
  <si>
    <t>FTP,HTTP,HTTPS, TELENET, SSH, ISCSI,SNMP,SMSC, ასევე ქსელური საშუალებების აღმოჩენის საშუალება( UPnP,Bonjour),</t>
  </si>
  <si>
    <t xml:space="preserve">უსაფრთხოებისა და დაცულობის მაღალი ხარისხი, IP -ს მეშვეობით ფილტრაცია, </t>
  </si>
  <si>
    <t>შეერთება HTTPS-ის მეშვეობით, დაცული FTP ,</t>
  </si>
  <si>
    <t>სხვადასხვა   ბრაუზერის მხარდაჭერა: internet Explorer , Firefox, Safari 3,4, Google chrome;</t>
  </si>
  <si>
    <t>მეხსიერების სარეზერვო შემნახველის მიერთების საშუალება (NAS).</t>
  </si>
  <si>
    <t>სხვადასხვა ბრენდისა და მოდიფიკაციის ქსელური კამერების ჩართვის შესაძლებლობა.</t>
  </si>
  <si>
    <t>ქსლური კამერების  მინიმუმ 24  გაერთიანების საშუალება.</t>
  </si>
  <si>
    <t>RAID  სისტემის მახარდაჭერა.</t>
  </si>
  <si>
    <t xml:space="preserve"> კამერების დამატება და გაფართოვების საშუალება           ( ულიცენზიოდ ასევე მოყოლილი </t>
  </si>
  <si>
    <t>ლიცენზიის საფუძველზე).</t>
  </si>
  <si>
    <t>ერთდროულად  რამოდენიმე ათეული მომხმარებლის  შეღწევადობა,</t>
  </si>
  <si>
    <t>ვირუს საწინააღმდეგი თავდაცვა,</t>
  </si>
  <si>
    <t xml:space="preserve">შეტყობინებების გამოგზავნა email  და sms-ის საშუალებით, დეტალური აღრიცხვიანობა, </t>
  </si>
  <si>
    <t>მინიმალური  რეზოლუცია 4 მეგაპიქსელიდან ზევით,</t>
  </si>
  <si>
    <t>დღე-ღამის ბალანსირების საშუალება, მინიმალური ილუმინაცია -0,1 ლუქსი, შ/თ  - 0,05ლუქსი.</t>
  </si>
  <si>
    <t>ობიექტივი-ლინზა ვარიფოკლი 7 -35 მმ ავტოფოკუსიანი ,მოტორიზირევბული ლინზით, მინიმუმ 10 ჯერადი ოპტიკური ზუმით,</t>
  </si>
  <si>
    <t>კომპრესია H264, MJPEG,</t>
  </si>
  <si>
    <t xml:space="preserve">ჩაწერის  ხარისხი სხვადასხვა რეზოლუციით:  მინიმუმ 15 კადრი/წამი  2048X1536, 2592X1944 </t>
  </si>
  <si>
    <t>დ.ა.შ.</t>
  </si>
  <si>
    <t>ორი ნაკადი, ჰორიზონტალური რეზოლუცია მინიმუმ 1250 ტვხ და ზევით,</t>
  </si>
  <si>
    <t>აუდიო შესასვლელი ან თანდართული აუდიო მიკროფონი,</t>
  </si>
  <si>
    <t>ქსელური პროტოკოლები: TCP, UDP, HTTP, HTTPS, DHCP ,PPPoE, RTP, RTSP, IPV6, DNS, DDNS,NTP,ICMP, ARP, IGMP, SMTP,FTP,UPnP, SNMP, Bonjour</t>
  </si>
  <si>
    <t>ქსელური  კავშირი(RJ45),</t>
  </si>
  <si>
    <t>პროგრამული უზრუნველყოფა, ანალიზის საშუალება : სახის დეტექცია,ინტელექტუალური მონიტორინგი, მოძრაობის დეტექცია, დ.ა.შ</t>
  </si>
  <si>
    <t xml:space="preserve"> შეთავსებადობა სხვადასხვა ოპერაციულ სისტემასთან : windows 7, windows server 2008,2003,Vista , xp.</t>
  </si>
  <si>
    <t>კვების უზრუნველყოფა: კონექტორი, ასევე PoE CLASS 2.</t>
  </si>
  <si>
    <t>სხვადასხვა  ბრაუზერებთან შეთავსებადობა: IE 8, IE 9, IE 10, IE 11, Firefox, CHROME, safari.</t>
  </si>
  <si>
    <t>ONVIF  სისტემის უზრუნველყოფა.</t>
  </si>
  <si>
    <t>ლინზა ვარიფოკალური 5-50მმ</t>
  </si>
  <si>
    <t>სამაგრი-ფეხი</t>
  </si>
  <si>
    <t>საერთო ხედვის კამერა, ფიქსირებული ლინზით</t>
  </si>
  <si>
    <t>მინიმალური  რეზოლუცია 1 მეგაპიქსელიდან ზევით,</t>
  </si>
  <si>
    <t>დღე-ღამის ბალანსირების საშუალება,ინფრაწითელი განათება (მინიმუმ 15 მ ხედვა), მინიმალური ილუმინაცია -0,1 ლუქსი, შ/თ  - 0,05ლუქსი.</t>
  </si>
  <si>
    <t xml:space="preserve">ობიექტივი-ლინზა ფიქსირებული 2,93მმ, ასევე  ვარიფოკლი 2,8 – 12 მმ, </t>
  </si>
  <si>
    <t>ჩაწერის  ხარისხი სხვადასხვა რეზოლუციით:  მინიმუმ 15 კადრი/წამი  2048X1536, 2592X1944 დ.ა.შ.</t>
  </si>
  <si>
    <t>პროგრამული უზრუნველყოფა, ანალიზის საშუალება : სახის დეტექცია,ინტელექტუალური მონიტორინგი მოძრაობის დეტექცია, დ.ა.შ</t>
  </si>
  <si>
    <t>კომპრესია H264, MJPEG.</t>
  </si>
  <si>
    <t>ლინზა ფიქსირებული 3,6მმ ან 4მმ</t>
  </si>
  <si>
    <t>გარე ინფრაწითელი კამერა, ფიქსირებული ლინზით</t>
  </si>
  <si>
    <t>დღე-ღამის ბალანსირების საშუალება,ინფრაწითელი განათება (მინიმუმ 30 მ ხედვა), მინიმალური ილუმინაცია -0,1 ლუქსი, შ/თ  - 0,05ლუქსი.</t>
  </si>
  <si>
    <t>პროგრამული უზრუნველყოფა, ანალიზის საშუალება : სახის დეტექცია, დეტექცია,ინტელექტუალური მონიტორინგი, მოძრაობის დეტექცია დ.ა.შ</t>
  </si>
  <si>
    <t>ლინზა ფიქსირებული 2,8მმ ან 3,6მმ ან 4მმ.</t>
  </si>
  <si>
    <t>კონექტორი</t>
  </si>
  <si>
    <t>RJ45</t>
  </si>
  <si>
    <t xml:space="preserve">მონიტორი </t>
  </si>
  <si>
    <t xml:space="preserve">მყარი დისკი </t>
  </si>
  <si>
    <r>
      <t xml:space="preserve">Poe </t>
    </r>
    <r>
      <rPr>
        <sz val="11"/>
        <color theme="1"/>
        <rFont val="Sylfaen"/>
        <family val="1"/>
      </rPr>
      <t>სვიჩი</t>
    </r>
  </si>
  <si>
    <t xml:space="preserve">  PPoE 10/100mbps სვიჩი:  24 port</t>
  </si>
  <si>
    <t xml:space="preserve">Ups </t>
  </si>
  <si>
    <t>კაბელი</t>
  </si>
  <si>
    <t>UTP 5E CAT(Cu min.60%)</t>
  </si>
  <si>
    <t xml:space="preserve"> ტექნიკური მოთხოვნა</t>
  </si>
  <si>
    <r>
      <t>სიგნალიზაციის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პანელი</t>
    </r>
    <r>
      <rPr>
        <sz val="11"/>
        <color rgb="FF000000"/>
        <rFont val="Calibri"/>
        <family val="2"/>
        <scheme val="minor"/>
      </rPr>
      <t xml:space="preserve"> </t>
    </r>
  </si>
  <si>
    <t>პანელი ყუთით, 8-64ზონამდე გაფართოვების შესაძლებლობით,  ქსელური მონიტორინგის  შესაძლებლობა</t>
  </si>
  <si>
    <t>კლავიატურა</t>
  </si>
  <si>
    <t>თხევადკრისტალური  კლავიატურით, კლავიატურაში ზონის დამატების საშუალებით</t>
  </si>
  <si>
    <t>ტრანსფორმატორი</t>
  </si>
  <si>
    <t>220 ვ ცვლადი შესვლა და 16ვ ცვლადის გამოსვლა, დამცავი მცველი შემავალ დენზე.</t>
  </si>
  <si>
    <t>აკუმულიატორი  12ვ 18ა</t>
  </si>
  <si>
    <t>12ვ  18 ა</t>
  </si>
  <si>
    <r>
      <t>აკუმ</t>
    </r>
    <r>
      <rPr>
        <sz val="11"/>
        <color theme="1"/>
        <rFont val="Times New Roman"/>
        <family val="1"/>
      </rPr>
      <t xml:space="preserve">. </t>
    </r>
    <r>
      <rPr>
        <sz val="11"/>
        <color theme="1"/>
        <rFont val="Sylfaen"/>
        <family val="1"/>
      </rPr>
      <t>დამტენი</t>
    </r>
    <r>
      <rPr>
        <sz val="11"/>
        <color theme="1"/>
        <rFont val="Times New Roman"/>
        <family val="1"/>
      </rPr>
      <t xml:space="preserve"> 12</t>
    </r>
    <r>
      <rPr>
        <sz val="11"/>
        <color theme="1"/>
        <rFont val="Sylfaen"/>
        <family val="1"/>
      </rPr>
      <t>ვ</t>
    </r>
    <r>
      <rPr>
        <sz val="11"/>
        <color theme="1"/>
        <rFont val="Times New Roman"/>
        <family val="1"/>
      </rPr>
      <t xml:space="preserve"> 5 </t>
    </r>
    <r>
      <rPr>
        <sz val="11"/>
        <color theme="1"/>
        <rFont val="Sylfaen"/>
        <family val="1"/>
      </rPr>
      <t>ა</t>
    </r>
  </si>
  <si>
    <t xml:space="preserve"> დატენოს 12 ვ 18 ა - 23 ა აკუმულიატორი</t>
  </si>
  <si>
    <t>მოძრაობის დეტექტორი კედლის</t>
  </si>
  <si>
    <t>პასიური ინფრაწითელი შიდა დაყენების  დეტექტორი</t>
  </si>
  <si>
    <t>ორმაგი  მოქმედების მოძრაობის დეტექტორი</t>
  </si>
  <si>
    <t xml:space="preserve">  ორმაგი ტექნოლოგიის   მოძრაობის დეტექტორი</t>
  </si>
  <si>
    <t>მოძრაობის დეტექტორი ჭერის</t>
  </si>
  <si>
    <t>სეისმო დეტექტორი</t>
  </si>
  <si>
    <t>სახანძრო დეტექტორი</t>
  </si>
  <si>
    <t>კვამლის დეტექტორი  NO და NC კონტაქტებით</t>
  </si>
  <si>
    <t>მსხვრევის დეტექტირი</t>
  </si>
  <si>
    <t xml:space="preserve"> მინის მსხვრევის დეტექტორი სხვა გარე  ხმაურის ფილტრაციით</t>
  </si>
  <si>
    <t>სირენა</t>
  </si>
  <si>
    <t>საგანგაშო ღილაკი</t>
  </si>
  <si>
    <t xml:space="preserve">  საგანგაშო ღილაკი    გასაღებით</t>
  </si>
  <si>
    <t>რადიო საგანგაშო ბრელოკი( გადამცემი+ 2 ცალი ბრელოკი)</t>
  </si>
  <si>
    <t>კაბელი 0,25*4</t>
  </si>
  <si>
    <t xml:space="preserve"> მრავალწვერა, სპილენძი, ფოლგიანი </t>
  </si>
  <si>
    <t>კაბელი 0,25*8</t>
  </si>
  <si>
    <t>მრავალწვერა, სპილენძი, ფოლგიანი</t>
  </si>
  <si>
    <t>გერკონი-კონტაქტი</t>
  </si>
  <si>
    <t>ზონების გამაფართოვებელი მოდული</t>
  </si>
  <si>
    <t xml:space="preserve"> 8 ზონაზე</t>
  </si>
  <si>
    <t>წულის გაჟონვის დეტექტორი</t>
  </si>
  <si>
    <t>საკომუტაციო ყუთი</t>
  </si>
  <si>
    <t>32*38*10(სმ)</t>
  </si>
  <si>
    <t>აღმაშენებლის ფილიალი</t>
  </si>
  <si>
    <t>გლდანის ფილიალი</t>
  </si>
  <si>
    <t>ვაკის ფილიალი</t>
  </si>
  <si>
    <t>ჯამი</t>
  </si>
  <si>
    <t>დეტალური კამერა ვრიფოკალური ლინზით</t>
  </si>
  <si>
    <r>
      <t xml:space="preserve">მყარი დისკი    6 ტ </t>
    </r>
    <r>
      <rPr>
        <b/>
        <sz val="8"/>
        <color theme="1"/>
        <rFont val="Sylfaen"/>
        <family val="1"/>
      </rPr>
      <t>სპეციალურად ჩამწერებისათვის გათვალისწინებული.</t>
    </r>
  </si>
  <si>
    <t>მონიტორი VGA შესაერთებელით,  დიაგონალი 21’</t>
  </si>
  <si>
    <t>სულ ჯამი</t>
  </si>
  <si>
    <t>სახანზრო-სიგნალიზაციის სისტემის აღჭურვილობა</t>
  </si>
  <si>
    <t>ვიდეო სათვალთვალო სისტემის აღჭურვილობა</t>
  </si>
  <si>
    <t>ერთ. ფასი
(ლარი, დღგ-ს ჩათვლით)</t>
  </si>
  <si>
    <t>სულ
(ლარი, დღგ-ს ჩათვლით)</t>
  </si>
  <si>
    <t>მონტაჟი/ინსტალაციის მომსახურება</t>
  </si>
  <si>
    <t>#</t>
  </si>
  <si>
    <t>ფილიალი</t>
  </si>
  <si>
    <t>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</si>
</sst>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\ &quot;ცალი&quot;"/>
    <numFmt numFmtId="165" formatCode="0\ &quot;მ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F1D6B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0" fillId="0" borderId="5" xfId="1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center" wrapText="1"/>
    </xf>
    <xf numFmtId="43" fontId="4" fillId="0" borderId="1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2" fillId="0" borderId="0" xfId="1" applyFont="1" applyAlignment="1">
      <alignment horizontal="right" vertical="center"/>
    </xf>
    <xf numFmtId="164" fontId="0" fillId="0" borderId="11" xfId="0" applyNumberForma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3" fillId="2" borderId="7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43" fontId="3" fillId="2" borderId="3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vertical="center" wrapText="1"/>
    </xf>
    <xf numFmtId="43" fontId="10" fillId="0" borderId="1" xfId="1" applyFont="1" applyBorder="1" applyAlignment="1">
      <alignment horizontal="right" vertical="center"/>
    </xf>
    <xf numFmtId="43" fontId="0" fillId="0" borderId="3" xfId="1" applyFont="1" applyBorder="1"/>
    <xf numFmtId="43" fontId="0" fillId="0" borderId="16" xfId="0" applyNumberFormat="1" applyBorder="1" applyAlignment="1"/>
    <xf numFmtId="0" fontId="0" fillId="0" borderId="17" xfId="0" applyBorder="1"/>
    <xf numFmtId="43" fontId="0" fillId="0" borderId="18" xfId="0" applyNumberFormat="1" applyBorder="1" applyAlignment="1"/>
    <xf numFmtId="0" fontId="0" fillId="0" borderId="20" xfId="0" applyBorder="1"/>
    <xf numFmtId="0" fontId="0" fillId="0" borderId="22" xfId="0" applyBorder="1"/>
    <xf numFmtId="0" fontId="0" fillId="0" borderId="23" xfId="0" applyBorder="1" applyAlignment="1"/>
    <xf numFmtId="43" fontId="0" fillId="2" borderId="19" xfId="1" applyFont="1" applyFill="1" applyBorder="1" applyAlignment="1"/>
    <xf numFmtId="43" fontId="0" fillId="2" borderId="21" xfId="1" applyFont="1" applyFill="1" applyBorder="1" applyAlignment="1"/>
    <xf numFmtId="43" fontId="0" fillId="2" borderId="24" xfId="1" applyFont="1" applyFill="1" applyBorder="1" applyAlignment="1"/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43" fontId="4" fillId="0" borderId="13" xfId="1" applyFont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43" fontId="4" fillId="0" borderId="14" xfId="1" applyFont="1" applyBorder="1" applyAlignment="1">
      <alignment horizontal="center" vertical="center" wrapText="1"/>
    </xf>
    <xf numFmtId="43" fontId="4" fillId="0" borderId="12" xfId="1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2" borderId="7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  <xf numFmtId="43" fontId="3" fillId="2" borderId="3" xfId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F1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zoomScale="70" zoomScaleNormal="70" workbookViewId="0">
      <selection activeCell="H101" sqref="H101"/>
    </sheetView>
  </sheetViews>
  <sheetFormatPr defaultRowHeight="15" x14ac:dyDescent="0.25"/>
  <cols>
    <col min="1" max="1" width="3.28515625" bestFit="1" customWidth="1"/>
    <col min="2" max="2" width="38" customWidth="1"/>
    <col min="3" max="3" width="93.7109375" customWidth="1"/>
    <col min="4" max="4" width="17.85546875" style="8" customWidth="1"/>
    <col min="5" max="6" width="13.85546875" style="8" customWidth="1"/>
    <col min="7" max="7" width="15.7109375" style="20" customWidth="1"/>
    <col min="8" max="8" width="17.5703125" style="20" customWidth="1"/>
    <col min="9" max="9" width="26.28515625" style="20" customWidth="1"/>
    <col min="10" max="10" width="15.7109375" style="20" customWidth="1"/>
    <col min="12" max="12" width="9.5703125" style="7" bestFit="1" customWidth="1"/>
    <col min="13" max="13" width="10.5703125" style="7" bestFit="1" customWidth="1"/>
  </cols>
  <sheetData>
    <row r="1" spans="1:10" ht="19.5" thickBot="1" x14ac:dyDescent="0.35">
      <c r="A1" s="65" t="s">
        <v>106</v>
      </c>
      <c r="B1" s="66"/>
      <c r="C1" s="66"/>
      <c r="D1" s="66"/>
      <c r="E1" s="66"/>
      <c r="F1" s="66"/>
      <c r="G1" s="66"/>
      <c r="H1" s="66"/>
      <c r="I1" s="67"/>
    </row>
    <row r="2" spans="1:10" ht="45.75" customHeight="1" thickBot="1" x14ac:dyDescent="0.3">
      <c r="A2" s="10" t="s">
        <v>0</v>
      </c>
      <c r="B2" s="11" t="s">
        <v>1</v>
      </c>
      <c r="C2" s="11" t="s">
        <v>2</v>
      </c>
      <c r="D2" s="18" t="s">
        <v>97</v>
      </c>
      <c r="E2" s="18" t="s">
        <v>98</v>
      </c>
      <c r="F2" s="19" t="s">
        <v>99</v>
      </c>
      <c r="G2" s="30" t="s">
        <v>100</v>
      </c>
      <c r="H2" s="35" t="s">
        <v>107</v>
      </c>
      <c r="I2" s="35" t="s">
        <v>108</v>
      </c>
      <c r="J2" s="31"/>
    </row>
    <row r="3" spans="1:10" ht="12" customHeight="1" x14ac:dyDescent="0.25">
      <c r="A3" s="92">
        <v>1</v>
      </c>
      <c r="B3" s="92" t="s">
        <v>3</v>
      </c>
      <c r="C3" s="13" t="s">
        <v>4</v>
      </c>
      <c r="D3" s="89">
        <v>1</v>
      </c>
      <c r="E3" s="89">
        <v>1</v>
      </c>
      <c r="F3" s="86">
        <v>1</v>
      </c>
      <c r="G3" s="83">
        <f>F3+E3+D3</f>
        <v>3</v>
      </c>
      <c r="H3" s="80">
        <v>0</v>
      </c>
      <c r="I3" s="74">
        <f>H3*G3</f>
        <v>0</v>
      </c>
      <c r="J3" s="32"/>
    </row>
    <row r="4" spans="1:10" ht="12" customHeight="1" x14ac:dyDescent="0.25">
      <c r="A4" s="93"/>
      <c r="B4" s="93"/>
      <c r="C4" s="12" t="s">
        <v>5</v>
      </c>
      <c r="D4" s="90"/>
      <c r="E4" s="90"/>
      <c r="F4" s="87"/>
      <c r="G4" s="84"/>
      <c r="H4" s="81"/>
      <c r="I4" s="75"/>
      <c r="J4" s="32"/>
    </row>
    <row r="5" spans="1:10" ht="12" customHeight="1" x14ac:dyDescent="0.25">
      <c r="A5" s="93"/>
      <c r="B5" s="93"/>
      <c r="C5" s="12" t="s">
        <v>6</v>
      </c>
      <c r="D5" s="90"/>
      <c r="E5" s="90"/>
      <c r="F5" s="87"/>
      <c r="G5" s="84"/>
      <c r="H5" s="81"/>
      <c r="I5" s="75"/>
      <c r="J5" s="32"/>
    </row>
    <row r="6" spans="1:10" ht="12" customHeight="1" x14ac:dyDescent="0.25">
      <c r="A6" s="93"/>
      <c r="B6" s="93"/>
      <c r="C6" s="12" t="s">
        <v>7</v>
      </c>
      <c r="D6" s="90"/>
      <c r="E6" s="90"/>
      <c r="F6" s="87"/>
      <c r="G6" s="84"/>
      <c r="H6" s="81"/>
      <c r="I6" s="75"/>
      <c r="J6" s="32"/>
    </row>
    <row r="7" spans="1:10" ht="12" customHeight="1" x14ac:dyDescent="0.25">
      <c r="A7" s="93"/>
      <c r="B7" s="93"/>
      <c r="C7" s="12" t="s">
        <v>8</v>
      </c>
      <c r="D7" s="90"/>
      <c r="E7" s="90"/>
      <c r="F7" s="87"/>
      <c r="G7" s="84"/>
      <c r="H7" s="81"/>
      <c r="I7" s="75"/>
      <c r="J7" s="32"/>
    </row>
    <row r="8" spans="1:10" ht="12" customHeight="1" x14ac:dyDescent="0.25">
      <c r="A8" s="93"/>
      <c r="B8" s="93"/>
      <c r="C8" s="12" t="s">
        <v>9</v>
      </c>
      <c r="D8" s="90"/>
      <c r="E8" s="90"/>
      <c r="F8" s="87"/>
      <c r="G8" s="84"/>
      <c r="H8" s="81"/>
      <c r="I8" s="75"/>
      <c r="J8" s="32"/>
    </row>
    <row r="9" spans="1:10" ht="26.25" customHeight="1" x14ac:dyDescent="0.25">
      <c r="A9" s="93"/>
      <c r="B9" s="93"/>
      <c r="C9" s="12" t="s">
        <v>10</v>
      </c>
      <c r="D9" s="90"/>
      <c r="E9" s="90"/>
      <c r="F9" s="87"/>
      <c r="G9" s="84"/>
      <c r="H9" s="81"/>
      <c r="I9" s="75"/>
      <c r="J9" s="32"/>
    </row>
    <row r="10" spans="1:10" ht="12" customHeight="1" x14ac:dyDescent="0.25">
      <c r="A10" s="93"/>
      <c r="B10" s="93"/>
      <c r="C10" s="12" t="s">
        <v>11</v>
      </c>
      <c r="D10" s="90"/>
      <c r="E10" s="90"/>
      <c r="F10" s="87"/>
      <c r="G10" s="84"/>
      <c r="H10" s="81"/>
      <c r="I10" s="75"/>
      <c r="J10" s="32"/>
    </row>
    <row r="11" spans="1:10" ht="12" customHeight="1" x14ac:dyDescent="0.25">
      <c r="A11" s="93"/>
      <c r="B11" s="93"/>
      <c r="C11" s="12" t="s">
        <v>12</v>
      </c>
      <c r="D11" s="90"/>
      <c r="E11" s="90"/>
      <c r="F11" s="87"/>
      <c r="G11" s="84"/>
      <c r="H11" s="81"/>
      <c r="I11" s="75"/>
      <c r="J11" s="32"/>
    </row>
    <row r="12" spans="1:10" ht="12" customHeight="1" x14ac:dyDescent="0.25">
      <c r="A12" s="93"/>
      <c r="B12" s="93"/>
      <c r="C12" s="12" t="s">
        <v>13</v>
      </c>
      <c r="D12" s="90"/>
      <c r="E12" s="90"/>
      <c r="F12" s="87"/>
      <c r="G12" s="84"/>
      <c r="H12" s="81"/>
      <c r="I12" s="75"/>
      <c r="J12" s="32"/>
    </row>
    <row r="13" spans="1:10" ht="12" customHeight="1" x14ac:dyDescent="0.25">
      <c r="A13" s="93"/>
      <c r="B13" s="93"/>
      <c r="C13" s="12" t="s">
        <v>14</v>
      </c>
      <c r="D13" s="90"/>
      <c r="E13" s="90"/>
      <c r="F13" s="87"/>
      <c r="G13" s="84"/>
      <c r="H13" s="81"/>
      <c r="I13" s="75"/>
      <c r="J13" s="32"/>
    </row>
    <row r="14" spans="1:10" ht="12" customHeight="1" x14ac:dyDescent="0.25">
      <c r="A14" s="93"/>
      <c r="B14" s="93"/>
      <c r="C14" s="12" t="s">
        <v>15</v>
      </c>
      <c r="D14" s="90"/>
      <c r="E14" s="90"/>
      <c r="F14" s="87"/>
      <c r="G14" s="84"/>
      <c r="H14" s="81"/>
      <c r="I14" s="75"/>
      <c r="J14" s="32"/>
    </row>
    <row r="15" spans="1:10" ht="12" customHeight="1" x14ac:dyDescent="0.25">
      <c r="A15" s="93"/>
      <c r="B15" s="93"/>
      <c r="C15" s="12" t="s">
        <v>16</v>
      </c>
      <c r="D15" s="90"/>
      <c r="E15" s="90"/>
      <c r="F15" s="87"/>
      <c r="G15" s="84"/>
      <c r="H15" s="81"/>
      <c r="I15" s="75"/>
      <c r="J15" s="32"/>
    </row>
    <row r="16" spans="1:10" ht="12" customHeight="1" x14ac:dyDescent="0.25">
      <c r="A16" s="93"/>
      <c r="B16" s="93"/>
      <c r="C16" s="12" t="s">
        <v>17</v>
      </c>
      <c r="D16" s="90"/>
      <c r="E16" s="90"/>
      <c r="F16" s="87"/>
      <c r="G16" s="84"/>
      <c r="H16" s="81"/>
      <c r="I16" s="75"/>
      <c r="J16" s="32"/>
    </row>
    <row r="17" spans="1:10" ht="12" customHeight="1" x14ac:dyDescent="0.25">
      <c r="A17" s="93"/>
      <c r="B17" s="93"/>
      <c r="C17" s="12" t="s">
        <v>18</v>
      </c>
      <c r="D17" s="90"/>
      <c r="E17" s="90"/>
      <c r="F17" s="87"/>
      <c r="G17" s="84"/>
      <c r="H17" s="81"/>
      <c r="I17" s="75"/>
      <c r="J17" s="32"/>
    </row>
    <row r="18" spans="1:10" ht="12" customHeight="1" x14ac:dyDescent="0.25">
      <c r="A18" s="93"/>
      <c r="B18" s="93"/>
      <c r="C18" s="12" t="s">
        <v>19</v>
      </c>
      <c r="D18" s="90"/>
      <c r="E18" s="90"/>
      <c r="F18" s="87"/>
      <c r="G18" s="84"/>
      <c r="H18" s="81"/>
      <c r="I18" s="75"/>
      <c r="J18" s="32"/>
    </row>
    <row r="19" spans="1:10" ht="12" customHeight="1" x14ac:dyDescent="0.25">
      <c r="A19" s="93"/>
      <c r="B19" s="93"/>
      <c r="C19" s="12" t="s">
        <v>20</v>
      </c>
      <c r="D19" s="90"/>
      <c r="E19" s="90"/>
      <c r="F19" s="87"/>
      <c r="G19" s="84"/>
      <c r="H19" s="81"/>
      <c r="I19" s="75"/>
      <c r="J19" s="32"/>
    </row>
    <row r="20" spans="1:10" ht="12" customHeight="1" x14ac:dyDescent="0.25">
      <c r="A20" s="93"/>
      <c r="B20" s="93"/>
      <c r="C20" s="12" t="s">
        <v>21</v>
      </c>
      <c r="D20" s="90"/>
      <c r="E20" s="90"/>
      <c r="F20" s="87"/>
      <c r="G20" s="84"/>
      <c r="H20" s="81"/>
      <c r="I20" s="75"/>
      <c r="J20" s="32"/>
    </row>
    <row r="21" spans="1:10" ht="12" customHeight="1" x14ac:dyDescent="0.25">
      <c r="A21" s="93"/>
      <c r="B21" s="93"/>
      <c r="C21" s="12" t="s">
        <v>22</v>
      </c>
      <c r="D21" s="90"/>
      <c r="E21" s="90"/>
      <c r="F21" s="87"/>
      <c r="G21" s="84"/>
      <c r="H21" s="81"/>
      <c r="I21" s="75"/>
      <c r="J21" s="32"/>
    </row>
    <row r="22" spans="1:10" ht="12" customHeight="1" thickBot="1" x14ac:dyDescent="0.3">
      <c r="A22" s="94"/>
      <c r="B22" s="94"/>
      <c r="C22" s="14" t="s">
        <v>23</v>
      </c>
      <c r="D22" s="91"/>
      <c r="E22" s="91"/>
      <c r="F22" s="88"/>
      <c r="G22" s="85"/>
      <c r="H22" s="82"/>
      <c r="I22" s="76"/>
      <c r="J22" s="32"/>
    </row>
    <row r="23" spans="1:10" ht="12.75" customHeight="1" x14ac:dyDescent="0.25">
      <c r="A23" s="92">
        <v>2</v>
      </c>
      <c r="B23" s="77" t="s">
        <v>101</v>
      </c>
      <c r="C23" s="13" t="s">
        <v>24</v>
      </c>
      <c r="D23" s="89">
        <v>3</v>
      </c>
      <c r="E23" s="89">
        <v>3</v>
      </c>
      <c r="F23" s="86">
        <v>4</v>
      </c>
      <c r="G23" s="83">
        <f>F23+E23+D23</f>
        <v>10</v>
      </c>
      <c r="H23" s="80">
        <v>0</v>
      </c>
      <c r="I23" s="74">
        <f>H23*G23</f>
        <v>0</v>
      </c>
      <c r="J23" s="32"/>
    </row>
    <row r="24" spans="1:10" ht="12.75" customHeight="1" x14ac:dyDescent="0.25">
      <c r="A24" s="93"/>
      <c r="B24" s="78"/>
      <c r="C24" s="12" t="s">
        <v>25</v>
      </c>
      <c r="D24" s="90"/>
      <c r="E24" s="90"/>
      <c r="F24" s="87"/>
      <c r="G24" s="84"/>
      <c r="H24" s="81"/>
      <c r="I24" s="75"/>
      <c r="J24" s="32"/>
    </row>
    <row r="25" spans="1:10" ht="21.75" customHeight="1" x14ac:dyDescent="0.25">
      <c r="A25" s="93"/>
      <c r="B25" s="78"/>
      <c r="C25" s="12" t="s">
        <v>26</v>
      </c>
      <c r="D25" s="90"/>
      <c r="E25" s="90"/>
      <c r="F25" s="87"/>
      <c r="G25" s="84"/>
      <c r="H25" s="81"/>
      <c r="I25" s="75"/>
      <c r="J25" s="32"/>
    </row>
    <row r="26" spans="1:10" ht="12.75" customHeight="1" x14ac:dyDescent="0.25">
      <c r="A26" s="93"/>
      <c r="B26" s="78"/>
      <c r="C26" s="12" t="s">
        <v>27</v>
      </c>
      <c r="D26" s="90"/>
      <c r="E26" s="90"/>
      <c r="F26" s="87"/>
      <c r="G26" s="84"/>
      <c r="H26" s="81"/>
      <c r="I26" s="75"/>
      <c r="J26" s="32"/>
    </row>
    <row r="27" spans="1:10" ht="12.75" customHeight="1" x14ac:dyDescent="0.25">
      <c r="A27" s="93"/>
      <c r="B27" s="78"/>
      <c r="C27" s="12" t="s">
        <v>28</v>
      </c>
      <c r="D27" s="90"/>
      <c r="E27" s="90"/>
      <c r="F27" s="87"/>
      <c r="G27" s="84"/>
      <c r="H27" s="81"/>
      <c r="I27" s="75"/>
      <c r="J27" s="32"/>
    </row>
    <row r="28" spans="1:10" ht="12.75" customHeight="1" x14ac:dyDescent="0.25">
      <c r="A28" s="93"/>
      <c r="B28" s="78"/>
      <c r="C28" s="12" t="s">
        <v>29</v>
      </c>
      <c r="D28" s="90"/>
      <c r="E28" s="90"/>
      <c r="F28" s="87"/>
      <c r="G28" s="84"/>
      <c r="H28" s="81"/>
      <c r="I28" s="75"/>
      <c r="J28" s="32"/>
    </row>
    <row r="29" spans="1:10" ht="12.75" customHeight="1" x14ac:dyDescent="0.25">
      <c r="A29" s="93"/>
      <c r="B29" s="78"/>
      <c r="C29" s="12" t="s">
        <v>30</v>
      </c>
      <c r="D29" s="90"/>
      <c r="E29" s="90"/>
      <c r="F29" s="87"/>
      <c r="G29" s="84"/>
      <c r="H29" s="81"/>
      <c r="I29" s="75"/>
      <c r="J29" s="32"/>
    </row>
    <row r="30" spans="1:10" ht="12.75" customHeight="1" x14ac:dyDescent="0.25">
      <c r="A30" s="93"/>
      <c r="B30" s="78"/>
      <c r="C30" s="12" t="s">
        <v>31</v>
      </c>
      <c r="D30" s="90"/>
      <c r="E30" s="90"/>
      <c r="F30" s="87"/>
      <c r="G30" s="84"/>
      <c r="H30" s="81"/>
      <c r="I30" s="75"/>
      <c r="J30" s="32"/>
    </row>
    <row r="31" spans="1:10" ht="12.75" customHeight="1" x14ac:dyDescent="0.25">
      <c r="A31" s="93"/>
      <c r="B31" s="78"/>
      <c r="C31" s="12" t="s">
        <v>32</v>
      </c>
      <c r="D31" s="90"/>
      <c r="E31" s="90"/>
      <c r="F31" s="87"/>
      <c r="G31" s="84"/>
      <c r="H31" s="81"/>
      <c r="I31" s="75"/>
      <c r="J31" s="32"/>
    </row>
    <row r="32" spans="1:10" ht="12.75" customHeight="1" x14ac:dyDescent="0.25">
      <c r="A32" s="93"/>
      <c r="B32" s="78"/>
      <c r="C32" s="12" t="s">
        <v>33</v>
      </c>
      <c r="D32" s="90"/>
      <c r="E32" s="90"/>
      <c r="F32" s="87"/>
      <c r="G32" s="84"/>
      <c r="H32" s="81"/>
      <c r="I32" s="75"/>
      <c r="J32" s="32"/>
    </row>
    <row r="33" spans="1:10" ht="12.75" customHeight="1" x14ac:dyDescent="0.25">
      <c r="A33" s="93"/>
      <c r="B33" s="78"/>
      <c r="C33" s="12" t="s">
        <v>34</v>
      </c>
      <c r="D33" s="90"/>
      <c r="E33" s="90"/>
      <c r="F33" s="87"/>
      <c r="G33" s="84"/>
      <c r="H33" s="81"/>
      <c r="I33" s="75"/>
      <c r="J33" s="32"/>
    </row>
    <row r="34" spans="1:10" ht="12.75" customHeight="1" x14ac:dyDescent="0.25">
      <c r="A34" s="93"/>
      <c r="B34" s="78"/>
      <c r="C34" s="12" t="s">
        <v>35</v>
      </c>
      <c r="D34" s="90"/>
      <c r="E34" s="90"/>
      <c r="F34" s="87"/>
      <c r="G34" s="84"/>
      <c r="H34" s="81"/>
      <c r="I34" s="75"/>
      <c r="J34" s="32"/>
    </row>
    <row r="35" spans="1:10" ht="12.75" customHeight="1" x14ac:dyDescent="0.25">
      <c r="A35" s="93"/>
      <c r="B35" s="78"/>
      <c r="C35" s="12" t="s">
        <v>36</v>
      </c>
      <c r="D35" s="90"/>
      <c r="E35" s="90"/>
      <c r="F35" s="87"/>
      <c r="G35" s="84"/>
      <c r="H35" s="81"/>
      <c r="I35" s="75"/>
      <c r="J35" s="32"/>
    </row>
    <row r="36" spans="1:10" ht="12.75" customHeight="1" x14ac:dyDescent="0.25">
      <c r="A36" s="93"/>
      <c r="B36" s="78"/>
      <c r="C36" s="12" t="s">
        <v>37</v>
      </c>
      <c r="D36" s="90"/>
      <c r="E36" s="90"/>
      <c r="F36" s="87"/>
      <c r="G36" s="84"/>
      <c r="H36" s="81"/>
      <c r="I36" s="75"/>
      <c r="J36" s="32"/>
    </row>
    <row r="37" spans="1:10" ht="12.75" customHeight="1" x14ac:dyDescent="0.25">
      <c r="A37" s="93"/>
      <c r="B37" s="78"/>
      <c r="C37" s="12" t="s">
        <v>38</v>
      </c>
      <c r="D37" s="90"/>
      <c r="E37" s="90"/>
      <c r="F37" s="87"/>
      <c r="G37" s="84"/>
      <c r="H37" s="81"/>
      <c r="I37" s="75"/>
      <c r="J37" s="32"/>
    </row>
    <row r="38" spans="1:10" ht="12.75" customHeight="1" x14ac:dyDescent="0.25">
      <c r="A38" s="93"/>
      <c r="B38" s="78"/>
      <c r="C38" s="12" t="s">
        <v>39</v>
      </c>
      <c r="D38" s="90"/>
      <c r="E38" s="90"/>
      <c r="F38" s="87"/>
      <c r="G38" s="84"/>
      <c r="H38" s="81"/>
      <c r="I38" s="75"/>
      <c r="J38" s="32"/>
    </row>
    <row r="39" spans="1:10" ht="12.75" customHeight="1" thickBot="1" x14ac:dyDescent="0.3">
      <c r="A39" s="93"/>
      <c r="B39" s="79"/>
      <c r="C39" s="14" t="s">
        <v>40</v>
      </c>
      <c r="D39" s="91"/>
      <c r="E39" s="91"/>
      <c r="F39" s="88"/>
      <c r="G39" s="85"/>
      <c r="H39" s="82"/>
      <c r="I39" s="76"/>
      <c r="J39" s="32"/>
    </row>
    <row r="40" spans="1:10" ht="12.75" customHeight="1" x14ac:dyDescent="0.25">
      <c r="A40" s="93">
        <v>3</v>
      </c>
      <c r="B40" s="92" t="s">
        <v>41</v>
      </c>
      <c r="C40" s="13" t="s">
        <v>42</v>
      </c>
      <c r="D40" s="89">
        <v>11</v>
      </c>
      <c r="E40" s="89">
        <v>9</v>
      </c>
      <c r="F40" s="86">
        <v>12</v>
      </c>
      <c r="G40" s="83">
        <f>F40+E40+D40</f>
        <v>32</v>
      </c>
      <c r="H40" s="80">
        <v>0</v>
      </c>
      <c r="I40" s="74">
        <f>H40*G40</f>
        <v>0</v>
      </c>
      <c r="J40" s="32"/>
    </row>
    <row r="41" spans="1:10" ht="12.75" customHeight="1" x14ac:dyDescent="0.25">
      <c r="A41" s="93"/>
      <c r="B41" s="93"/>
      <c r="C41" s="12" t="s">
        <v>43</v>
      </c>
      <c r="D41" s="90"/>
      <c r="E41" s="90"/>
      <c r="F41" s="87"/>
      <c r="G41" s="84"/>
      <c r="H41" s="81"/>
      <c r="I41" s="75"/>
      <c r="J41" s="32"/>
    </row>
    <row r="42" spans="1:10" ht="12.75" customHeight="1" x14ac:dyDescent="0.25">
      <c r="A42" s="93"/>
      <c r="B42" s="93"/>
      <c r="C42" s="12" t="s">
        <v>44</v>
      </c>
      <c r="D42" s="90"/>
      <c r="E42" s="90"/>
      <c r="F42" s="87"/>
      <c r="G42" s="84"/>
      <c r="H42" s="81"/>
      <c r="I42" s="75"/>
      <c r="J42" s="32"/>
    </row>
    <row r="43" spans="1:10" ht="12.75" customHeight="1" x14ac:dyDescent="0.25">
      <c r="A43" s="93"/>
      <c r="B43" s="93"/>
      <c r="C43" s="12" t="s">
        <v>45</v>
      </c>
      <c r="D43" s="90"/>
      <c r="E43" s="90"/>
      <c r="F43" s="87"/>
      <c r="G43" s="84"/>
      <c r="H43" s="81"/>
      <c r="I43" s="75"/>
      <c r="J43" s="32"/>
    </row>
    <row r="44" spans="1:10" ht="12.75" customHeight="1" x14ac:dyDescent="0.25">
      <c r="A44" s="93"/>
      <c r="B44" s="93"/>
      <c r="C44" s="12" t="s">
        <v>30</v>
      </c>
      <c r="D44" s="90"/>
      <c r="E44" s="90"/>
      <c r="F44" s="87"/>
      <c r="G44" s="84"/>
      <c r="H44" s="81"/>
      <c r="I44" s="75"/>
      <c r="J44" s="32"/>
    </row>
    <row r="45" spans="1:10" ht="12.75" customHeight="1" x14ac:dyDescent="0.25">
      <c r="A45" s="93"/>
      <c r="B45" s="93"/>
      <c r="C45" s="12" t="s">
        <v>32</v>
      </c>
      <c r="D45" s="90"/>
      <c r="E45" s="90"/>
      <c r="F45" s="87"/>
      <c r="G45" s="84"/>
      <c r="H45" s="81"/>
      <c r="I45" s="75"/>
      <c r="J45" s="32"/>
    </row>
    <row r="46" spans="1:10" ht="12.75" customHeight="1" x14ac:dyDescent="0.25">
      <c r="A46" s="93"/>
      <c r="B46" s="93"/>
      <c r="C46" s="12" t="s">
        <v>33</v>
      </c>
      <c r="D46" s="90"/>
      <c r="E46" s="90"/>
      <c r="F46" s="87"/>
      <c r="G46" s="84"/>
      <c r="H46" s="81"/>
      <c r="I46" s="75"/>
      <c r="J46" s="32"/>
    </row>
    <row r="47" spans="1:10" ht="12.75" customHeight="1" x14ac:dyDescent="0.25">
      <c r="A47" s="93"/>
      <c r="B47" s="93"/>
      <c r="C47" s="12" t="s">
        <v>46</v>
      </c>
      <c r="D47" s="90"/>
      <c r="E47" s="90"/>
      <c r="F47" s="87"/>
      <c r="G47" s="84"/>
      <c r="H47" s="81"/>
      <c r="I47" s="75"/>
      <c r="J47" s="32"/>
    </row>
    <row r="48" spans="1:10" ht="12.75" customHeight="1" x14ac:dyDescent="0.25">
      <c r="A48" s="93"/>
      <c r="B48" s="93"/>
      <c r="C48" s="12" t="s">
        <v>35</v>
      </c>
      <c r="D48" s="90"/>
      <c r="E48" s="90"/>
      <c r="F48" s="87"/>
      <c r="G48" s="84"/>
      <c r="H48" s="81"/>
      <c r="I48" s="75"/>
      <c r="J48" s="32"/>
    </row>
    <row r="49" spans="1:10" ht="12.75" customHeight="1" x14ac:dyDescent="0.25">
      <c r="A49" s="93"/>
      <c r="B49" s="93"/>
      <c r="C49" s="12" t="s">
        <v>36</v>
      </c>
      <c r="D49" s="90"/>
      <c r="E49" s="90"/>
      <c r="F49" s="87"/>
      <c r="G49" s="84"/>
      <c r="H49" s="81"/>
      <c r="I49" s="75"/>
      <c r="J49" s="32"/>
    </row>
    <row r="50" spans="1:10" ht="12.75" customHeight="1" x14ac:dyDescent="0.25">
      <c r="A50" s="93"/>
      <c r="B50" s="93"/>
      <c r="C50" s="12" t="s">
        <v>47</v>
      </c>
      <c r="D50" s="90"/>
      <c r="E50" s="90"/>
      <c r="F50" s="87"/>
      <c r="G50" s="84"/>
      <c r="H50" s="81"/>
      <c r="I50" s="75"/>
      <c r="J50" s="32"/>
    </row>
    <row r="51" spans="1:10" ht="12.75" customHeight="1" x14ac:dyDescent="0.25">
      <c r="A51" s="93"/>
      <c r="B51" s="93"/>
      <c r="C51" s="12" t="s">
        <v>37</v>
      </c>
      <c r="D51" s="90"/>
      <c r="E51" s="90"/>
      <c r="F51" s="87"/>
      <c r="G51" s="84"/>
      <c r="H51" s="81"/>
      <c r="I51" s="75"/>
      <c r="J51" s="32"/>
    </row>
    <row r="52" spans="1:10" ht="12.75" customHeight="1" x14ac:dyDescent="0.25">
      <c r="A52" s="93"/>
      <c r="B52" s="93"/>
      <c r="C52" s="12" t="s">
        <v>38</v>
      </c>
      <c r="D52" s="90"/>
      <c r="E52" s="90"/>
      <c r="F52" s="87"/>
      <c r="G52" s="84"/>
      <c r="H52" s="81"/>
      <c r="I52" s="75"/>
      <c r="J52" s="32"/>
    </row>
    <row r="53" spans="1:10" ht="12.75" customHeight="1" thickBot="1" x14ac:dyDescent="0.3">
      <c r="A53" s="93"/>
      <c r="B53" s="94"/>
      <c r="C53" s="14" t="s">
        <v>48</v>
      </c>
      <c r="D53" s="91"/>
      <c r="E53" s="91"/>
      <c r="F53" s="88"/>
      <c r="G53" s="85"/>
      <c r="H53" s="82"/>
      <c r="I53" s="76"/>
      <c r="J53" s="32"/>
    </row>
    <row r="54" spans="1:10" ht="12" customHeight="1" x14ac:dyDescent="0.25">
      <c r="A54" s="92">
        <v>4</v>
      </c>
      <c r="B54" s="93" t="s">
        <v>49</v>
      </c>
      <c r="C54" s="12" t="s">
        <v>42</v>
      </c>
      <c r="D54" s="90">
        <v>2</v>
      </c>
      <c r="E54" s="90">
        <v>2</v>
      </c>
      <c r="F54" s="87">
        <v>3</v>
      </c>
      <c r="G54" s="84">
        <f>F54+E54+D54</f>
        <v>7</v>
      </c>
      <c r="H54" s="81">
        <v>0</v>
      </c>
      <c r="I54" s="75">
        <f>H54*G54</f>
        <v>0</v>
      </c>
      <c r="J54" s="32"/>
    </row>
    <row r="55" spans="1:10" ht="12" customHeight="1" x14ac:dyDescent="0.25">
      <c r="A55" s="93"/>
      <c r="B55" s="93"/>
      <c r="C55" s="12" t="s">
        <v>50</v>
      </c>
      <c r="D55" s="90"/>
      <c r="E55" s="90"/>
      <c r="F55" s="87"/>
      <c r="G55" s="84"/>
      <c r="H55" s="81"/>
      <c r="I55" s="75"/>
      <c r="J55" s="32"/>
    </row>
    <row r="56" spans="1:10" ht="12" customHeight="1" x14ac:dyDescent="0.25">
      <c r="A56" s="93"/>
      <c r="B56" s="93"/>
      <c r="C56" s="12" t="s">
        <v>44</v>
      </c>
      <c r="D56" s="90"/>
      <c r="E56" s="90"/>
      <c r="F56" s="87"/>
      <c r="G56" s="84"/>
      <c r="H56" s="81"/>
      <c r="I56" s="75"/>
      <c r="J56" s="32"/>
    </row>
    <row r="57" spans="1:10" ht="12" customHeight="1" x14ac:dyDescent="0.25">
      <c r="A57" s="93"/>
      <c r="B57" s="93"/>
      <c r="C57" s="12" t="s">
        <v>45</v>
      </c>
      <c r="D57" s="90"/>
      <c r="E57" s="90"/>
      <c r="F57" s="87"/>
      <c r="G57" s="84"/>
      <c r="H57" s="81"/>
      <c r="I57" s="75"/>
      <c r="J57" s="32"/>
    </row>
    <row r="58" spans="1:10" ht="12" customHeight="1" x14ac:dyDescent="0.25">
      <c r="A58" s="93"/>
      <c r="B58" s="93"/>
      <c r="C58" s="12" t="s">
        <v>30</v>
      </c>
      <c r="D58" s="90"/>
      <c r="E58" s="90"/>
      <c r="F58" s="87"/>
      <c r="G58" s="84"/>
      <c r="H58" s="81"/>
      <c r="I58" s="75"/>
      <c r="J58" s="32"/>
    </row>
    <row r="59" spans="1:10" ht="12" customHeight="1" x14ac:dyDescent="0.25">
      <c r="A59" s="93"/>
      <c r="B59" s="93"/>
      <c r="C59" s="12" t="s">
        <v>32</v>
      </c>
      <c r="D59" s="90"/>
      <c r="E59" s="90"/>
      <c r="F59" s="87"/>
      <c r="G59" s="84"/>
      <c r="H59" s="81"/>
      <c r="I59" s="75"/>
      <c r="J59" s="32"/>
    </row>
    <row r="60" spans="1:10" ht="12" customHeight="1" x14ac:dyDescent="0.25">
      <c r="A60" s="93"/>
      <c r="B60" s="93"/>
      <c r="C60" s="12" t="s">
        <v>33</v>
      </c>
      <c r="D60" s="90"/>
      <c r="E60" s="90"/>
      <c r="F60" s="87"/>
      <c r="G60" s="84"/>
      <c r="H60" s="81"/>
      <c r="I60" s="75"/>
      <c r="J60" s="32"/>
    </row>
    <row r="61" spans="1:10" ht="12" customHeight="1" x14ac:dyDescent="0.25">
      <c r="A61" s="93"/>
      <c r="B61" s="93"/>
      <c r="C61" s="12" t="s">
        <v>51</v>
      </c>
      <c r="D61" s="90"/>
      <c r="E61" s="90"/>
      <c r="F61" s="87"/>
      <c r="G61" s="84"/>
      <c r="H61" s="81"/>
      <c r="I61" s="75"/>
      <c r="J61" s="32"/>
    </row>
    <row r="62" spans="1:10" ht="12" customHeight="1" x14ac:dyDescent="0.25">
      <c r="A62" s="93"/>
      <c r="B62" s="93"/>
      <c r="C62" s="12" t="s">
        <v>35</v>
      </c>
      <c r="D62" s="90"/>
      <c r="E62" s="90"/>
      <c r="F62" s="87"/>
      <c r="G62" s="84"/>
      <c r="H62" s="81"/>
      <c r="I62" s="75"/>
      <c r="J62" s="32"/>
    </row>
    <row r="63" spans="1:10" ht="12" customHeight="1" x14ac:dyDescent="0.25">
      <c r="A63" s="93"/>
      <c r="B63" s="93"/>
      <c r="C63" s="12" t="s">
        <v>36</v>
      </c>
      <c r="D63" s="90"/>
      <c r="E63" s="90"/>
      <c r="F63" s="87"/>
      <c r="G63" s="84"/>
      <c r="H63" s="81"/>
      <c r="I63" s="75"/>
      <c r="J63" s="32"/>
    </row>
    <row r="64" spans="1:10" ht="12" customHeight="1" x14ac:dyDescent="0.25">
      <c r="A64" s="93"/>
      <c r="B64" s="93"/>
      <c r="C64" s="12" t="s">
        <v>47</v>
      </c>
      <c r="D64" s="90"/>
      <c r="E64" s="90"/>
      <c r="F64" s="87"/>
      <c r="G64" s="84"/>
      <c r="H64" s="81"/>
      <c r="I64" s="75"/>
      <c r="J64" s="32"/>
    </row>
    <row r="65" spans="1:10" ht="12" customHeight="1" x14ac:dyDescent="0.25">
      <c r="A65" s="93"/>
      <c r="B65" s="93"/>
      <c r="C65" s="12" t="s">
        <v>37</v>
      </c>
      <c r="D65" s="90"/>
      <c r="E65" s="90"/>
      <c r="F65" s="87"/>
      <c r="G65" s="84"/>
      <c r="H65" s="81"/>
      <c r="I65" s="75"/>
      <c r="J65" s="32"/>
    </row>
    <row r="66" spans="1:10" ht="12" customHeight="1" x14ac:dyDescent="0.25">
      <c r="A66" s="93"/>
      <c r="B66" s="93"/>
      <c r="C66" s="12" t="s">
        <v>38</v>
      </c>
      <c r="D66" s="90"/>
      <c r="E66" s="90"/>
      <c r="F66" s="87"/>
      <c r="G66" s="84"/>
      <c r="H66" s="81"/>
      <c r="I66" s="75"/>
      <c r="J66" s="32"/>
    </row>
    <row r="67" spans="1:10" ht="12" customHeight="1" thickBot="1" x14ac:dyDescent="0.3">
      <c r="A67" s="93"/>
      <c r="B67" s="93"/>
      <c r="C67" s="12" t="s">
        <v>52</v>
      </c>
      <c r="D67" s="90"/>
      <c r="E67" s="90"/>
      <c r="F67" s="87"/>
      <c r="G67" s="84"/>
      <c r="H67" s="81"/>
      <c r="I67" s="75"/>
      <c r="J67" s="32"/>
    </row>
    <row r="68" spans="1:10" ht="15.75" customHeight="1" thickBot="1" x14ac:dyDescent="0.3">
      <c r="A68" s="10">
        <v>5</v>
      </c>
      <c r="B68" s="10" t="s">
        <v>53</v>
      </c>
      <c r="C68" s="40" t="s">
        <v>54</v>
      </c>
      <c r="D68" s="23">
        <v>80</v>
      </c>
      <c r="E68" s="23">
        <v>80</v>
      </c>
      <c r="F68" s="24">
        <v>80</v>
      </c>
      <c r="G68" s="25">
        <f t="shared" ref="G68:G73" si="0">F68+E68+D68</f>
        <v>240</v>
      </c>
      <c r="H68" s="38">
        <v>0</v>
      </c>
      <c r="I68" s="36">
        <f>H68*G68</f>
        <v>0</v>
      </c>
      <c r="J68" s="32"/>
    </row>
    <row r="69" spans="1:10" ht="15.75" customHeight="1" thickBot="1" x14ac:dyDescent="0.3">
      <c r="A69" s="2">
        <v>6</v>
      </c>
      <c r="B69" s="2" t="s">
        <v>55</v>
      </c>
      <c r="C69" s="44" t="s">
        <v>103</v>
      </c>
      <c r="D69" s="45">
        <v>1</v>
      </c>
      <c r="E69" s="45">
        <v>1</v>
      </c>
      <c r="F69" s="46">
        <v>1</v>
      </c>
      <c r="G69" s="26">
        <f t="shared" si="0"/>
        <v>3</v>
      </c>
      <c r="H69" s="39">
        <v>0</v>
      </c>
      <c r="I69" s="37">
        <f t="shared" ref="I69:I73" si="1">H69*G69</f>
        <v>0</v>
      </c>
      <c r="J69" s="32"/>
    </row>
    <row r="70" spans="1:10" ht="18" customHeight="1" thickBot="1" x14ac:dyDescent="0.3">
      <c r="A70" s="5">
        <v>7</v>
      </c>
      <c r="B70" s="4" t="s">
        <v>56</v>
      </c>
      <c r="C70" s="14" t="s">
        <v>102</v>
      </c>
      <c r="D70" s="15">
        <v>8</v>
      </c>
      <c r="E70" s="15">
        <v>8</v>
      </c>
      <c r="F70" s="22">
        <v>8</v>
      </c>
      <c r="G70" s="41">
        <f t="shared" si="0"/>
        <v>24</v>
      </c>
      <c r="H70" s="42">
        <v>0</v>
      </c>
      <c r="I70" s="43">
        <f t="shared" si="1"/>
        <v>0</v>
      </c>
      <c r="J70" s="32"/>
    </row>
    <row r="71" spans="1:10" ht="15.75" customHeight="1" thickBot="1" x14ac:dyDescent="0.3">
      <c r="A71" s="2">
        <v>8</v>
      </c>
      <c r="B71" s="1" t="s">
        <v>57</v>
      </c>
      <c r="C71" s="40" t="s">
        <v>58</v>
      </c>
      <c r="D71" s="45">
        <v>1</v>
      </c>
      <c r="E71" s="45">
        <v>1</v>
      </c>
      <c r="F71" s="17">
        <v>1</v>
      </c>
      <c r="G71" s="26">
        <f t="shared" si="0"/>
        <v>3</v>
      </c>
      <c r="H71" s="39">
        <v>0</v>
      </c>
      <c r="I71" s="37">
        <f t="shared" si="1"/>
        <v>0</v>
      </c>
      <c r="J71" s="32"/>
    </row>
    <row r="72" spans="1:10" ht="15.75" thickBot="1" x14ac:dyDescent="0.3">
      <c r="A72" s="5">
        <v>9</v>
      </c>
      <c r="B72" s="4" t="s">
        <v>59</v>
      </c>
      <c r="C72" s="14"/>
      <c r="D72" s="16">
        <v>1</v>
      </c>
      <c r="E72" s="16">
        <v>1</v>
      </c>
      <c r="F72" s="21">
        <v>1</v>
      </c>
      <c r="G72" s="47">
        <f t="shared" si="0"/>
        <v>3</v>
      </c>
      <c r="H72" s="48">
        <v>0</v>
      </c>
      <c r="I72" s="43">
        <f t="shared" si="1"/>
        <v>0</v>
      </c>
      <c r="J72" s="33"/>
    </row>
    <row r="73" spans="1:10" ht="15.75" thickBot="1" x14ac:dyDescent="0.3">
      <c r="A73" s="2">
        <v>10</v>
      </c>
      <c r="B73" s="2" t="s">
        <v>60</v>
      </c>
      <c r="C73" s="14" t="s">
        <v>61</v>
      </c>
      <c r="D73" s="27">
        <v>900</v>
      </c>
      <c r="E73" s="27">
        <v>900</v>
      </c>
      <c r="F73" s="28">
        <v>900</v>
      </c>
      <c r="G73" s="29">
        <f t="shared" si="0"/>
        <v>2700</v>
      </c>
      <c r="H73" s="39">
        <v>0</v>
      </c>
      <c r="I73" s="37">
        <f t="shared" si="1"/>
        <v>0</v>
      </c>
      <c r="J73" s="34"/>
    </row>
    <row r="74" spans="1:10" ht="18.75" thickBot="1" x14ac:dyDescent="0.3">
      <c r="D74" s="71" t="s">
        <v>100</v>
      </c>
      <c r="E74" s="72"/>
      <c r="F74" s="72"/>
      <c r="G74" s="72"/>
      <c r="H74" s="73"/>
      <c r="I74" s="50">
        <f>SUM(I3:I73)</f>
        <v>0</v>
      </c>
    </row>
    <row r="75" spans="1:10" ht="19.5" thickBot="1" x14ac:dyDescent="0.35">
      <c r="A75" s="65" t="s">
        <v>105</v>
      </c>
      <c r="B75" s="66"/>
      <c r="C75" s="66"/>
      <c r="D75" s="66"/>
      <c r="E75" s="66"/>
      <c r="F75" s="66"/>
      <c r="G75" s="66"/>
      <c r="H75" s="66"/>
      <c r="I75" s="67"/>
    </row>
    <row r="76" spans="1:10" ht="45.75" thickBot="1" x14ac:dyDescent="0.3">
      <c r="A76" s="2" t="s">
        <v>0</v>
      </c>
      <c r="B76" s="3" t="s">
        <v>1</v>
      </c>
      <c r="C76" s="3" t="s">
        <v>62</v>
      </c>
      <c r="D76" s="18" t="s">
        <v>97</v>
      </c>
      <c r="E76" s="18" t="s">
        <v>98</v>
      </c>
      <c r="F76" s="19" t="s">
        <v>99</v>
      </c>
      <c r="G76" s="30" t="s">
        <v>100</v>
      </c>
      <c r="H76" s="35" t="s">
        <v>107</v>
      </c>
      <c r="I76" s="35" t="s">
        <v>108</v>
      </c>
    </row>
    <row r="77" spans="1:10" ht="15.75" thickBot="1" x14ac:dyDescent="0.3">
      <c r="A77" s="5">
        <v>1</v>
      </c>
      <c r="B77" s="9" t="s">
        <v>63</v>
      </c>
      <c r="C77" s="14" t="s">
        <v>64</v>
      </c>
      <c r="D77" s="23">
        <v>2</v>
      </c>
      <c r="E77" s="23">
        <v>2</v>
      </c>
      <c r="F77" s="23">
        <v>2</v>
      </c>
      <c r="G77" s="26">
        <f>F77+E77+D77</f>
        <v>6</v>
      </c>
      <c r="H77" s="49">
        <v>0</v>
      </c>
      <c r="I77" s="35">
        <f>H77*G77</f>
        <v>0</v>
      </c>
    </row>
    <row r="78" spans="1:10" ht="15.75" thickBot="1" x14ac:dyDescent="0.3">
      <c r="A78" s="5">
        <v>2</v>
      </c>
      <c r="B78" s="4" t="s">
        <v>65</v>
      </c>
      <c r="C78" s="14" t="s">
        <v>66</v>
      </c>
      <c r="D78" s="23">
        <v>2</v>
      </c>
      <c r="E78" s="23">
        <v>2</v>
      </c>
      <c r="F78" s="23">
        <v>2</v>
      </c>
      <c r="G78" s="26">
        <f t="shared" ref="G78:G96" si="2">F78+E78+D78</f>
        <v>6</v>
      </c>
      <c r="H78" s="49">
        <v>0</v>
      </c>
      <c r="I78" s="35">
        <f t="shared" ref="I78:I96" si="3">H78*G78</f>
        <v>0</v>
      </c>
    </row>
    <row r="79" spans="1:10" ht="15.75" thickBot="1" x14ac:dyDescent="0.3">
      <c r="A79" s="5">
        <v>3</v>
      </c>
      <c r="B79" s="4" t="s">
        <v>67</v>
      </c>
      <c r="C79" s="14" t="s">
        <v>68</v>
      </c>
      <c r="D79" s="23">
        <v>2</v>
      </c>
      <c r="E79" s="23">
        <v>2</v>
      </c>
      <c r="F79" s="23">
        <v>2</v>
      </c>
      <c r="G79" s="26">
        <f t="shared" si="2"/>
        <v>6</v>
      </c>
      <c r="H79" s="49">
        <v>0</v>
      </c>
      <c r="I79" s="35">
        <f t="shared" si="3"/>
        <v>0</v>
      </c>
    </row>
    <row r="80" spans="1:10" ht="15.75" thickBot="1" x14ac:dyDescent="0.3">
      <c r="A80" s="5">
        <v>4</v>
      </c>
      <c r="B80" s="4" t="s">
        <v>69</v>
      </c>
      <c r="C80" s="14" t="s">
        <v>70</v>
      </c>
      <c r="D80" s="23">
        <v>2</v>
      </c>
      <c r="E80" s="23">
        <v>2</v>
      </c>
      <c r="F80" s="23">
        <v>2</v>
      </c>
      <c r="G80" s="26">
        <f t="shared" si="2"/>
        <v>6</v>
      </c>
      <c r="H80" s="49">
        <v>0</v>
      </c>
      <c r="I80" s="35">
        <f t="shared" si="3"/>
        <v>0</v>
      </c>
    </row>
    <row r="81" spans="1:9" ht="15.75" thickBot="1" x14ac:dyDescent="0.3">
      <c r="A81" s="5">
        <v>5</v>
      </c>
      <c r="B81" s="4" t="s">
        <v>71</v>
      </c>
      <c r="C81" s="14" t="s">
        <v>72</v>
      </c>
      <c r="D81" s="23">
        <v>3</v>
      </c>
      <c r="E81" s="23">
        <v>3</v>
      </c>
      <c r="F81" s="23">
        <v>3</v>
      </c>
      <c r="G81" s="26">
        <f t="shared" si="2"/>
        <v>9</v>
      </c>
      <c r="H81" s="49">
        <v>0</v>
      </c>
      <c r="I81" s="35">
        <f t="shared" si="3"/>
        <v>0</v>
      </c>
    </row>
    <row r="82" spans="1:9" ht="15.75" thickBot="1" x14ac:dyDescent="0.3">
      <c r="A82" s="5">
        <v>6</v>
      </c>
      <c r="B82" s="4" t="s">
        <v>73</v>
      </c>
      <c r="C82" s="14" t="s">
        <v>74</v>
      </c>
      <c r="D82" s="23">
        <v>15</v>
      </c>
      <c r="E82" s="23">
        <v>10</v>
      </c>
      <c r="F82" s="23">
        <v>8</v>
      </c>
      <c r="G82" s="26">
        <f t="shared" si="2"/>
        <v>33</v>
      </c>
      <c r="H82" s="49">
        <v>0</v>
      </c>
      <c r="I82" s="35">
        <f t="shared" si="3"/>
        <v>0</v>
      </c>
    </row>
    <row r="83" spans="1:9" ht="30.75" thickBot="1" x14ac:dyDescent="0.3">
      <c r="A83" s="5">
        <v>7</v>
      </c>
      <c r="B83" s="4" t="s">
        <v>75</v>
      </c>
      <c r="C83" s="14" t="s">
        <v>76</v>
      </c>
      <c r="D83" s="23">
        <v>1</v>
      </c>
      <c r="E83" s="23">
        <v>2</v>
      </c>
      <c r="F83" s="23">
        <v>1</v>
      </c>
      <c r="G83" s="26">
        <f t="shared" si="2"/>
        <v>4</v>
      </c>
      <c r="H83" s="49">
        <v>0</v>
      </c>
      <c r="I83" s="35">
        <f t="shared" si="3"/>
        <v>0</v>
      </c>
    </row>
    <row r="84" spans="1:9" ht="15.75" thickBot="1" x14ac:dyDescent="0.3">
      <c r="A84" s="5">
        <v>8</v>
      </c>
      <c r="B84" s="4" t="s">
        <v>77</v>
      </c>
      <c r="C84" s="14" t="s">
        <v>74</v>
      </c>
      <c r="D84" s="23">
        <v>2</v>
      </c>
      <c r="E84" s="23">
        <v>5</v>
      </c>
      <c r="F84" s="23">
        <v>4</v>
      </c>
      <c r="G84" s="26">
        <f t="shared" si="2"/>
        <v>11</v>
      </c>
      <c r="H84" s="49">
        <v>0</v>
      </c>
      <c r="I84" s="35">
        <f t="shared" si="3"/>
        <v>0</v>
      </c>
    </row>
    <row r="85" spans="1:9" ht="15.75" thickBot="1" x14ac:dyDescent="0.3">
      <c r="A85" s="5">
        <v>9</v>
      </c>
      <c r="B85" s="4" t="s">
        <v>78</v>
      </c>
      <c r="C85" s="14"/>
      <c r="D85" s="23">
        <v>4</v>
      </c>
      <c r="E85" s="23">
        <v>4</v>
      </c>
      <c r="F85" s="23">
        <v>4</v>
      </c>
      <c r="G85" s="26">
        <f t="shared" si="2"/>
        <v>12</v>
      </c>
      <c r="H85" s="49">
        <v>0</v>
      </c>
      <c r="I85" s="35">
        <f t="shared" si="3"/>
        <v>0</v>
      </c>
    </row>
    <row r="86" spans="1:9" ht="15.75" thickBot="1" x14ac:dyDescent="0.3">
      <c r="A86" s="5">
        <v>10</v>
      </c>
      <c r="B86" s="4" t="s">
        <v>79</v>
      </c>
      <c r="C86" s="14" t="s">
        <v>80</v>
      </c>
      <c r="D86" s="23">
        <v>11</v>
      </c>
      <c r="E86" s="23">
        <v>11</v>
      </c>
      <c r="F86" s="23">
        <v>9</v>
      </c>
      <c r="G86" s="26">
        <f t="shared" si="2"/>
        <v>31</v>
      </c>
      <c r="H86" s="49">
        <v>0</v>
      </c>
      <c r="I86" s="35">
        <f t="shared" si="3"/>
        <v>0</v>
      </c>
    </row>
    <row r="87" spans="1:9" ht="15.75" thickBot="1" x14ac:dyDescent="0.3">
      <c r="A87" s="5">
        <v>11</v>
      </c>
      <c r="B87" s="4" t="s">
        <v>81</v>
      </c>
      <c r="C87" s="14" t="s">
        <v>82</v>
      </c>
      <c r="D87" s="23">
        <v>8</v>
      </c>
      <c r="E87" s="23">
        <v>3</v>
      </c>
      <c r="F87" s="23">
        <v>6</v>
      </c>
      <c r="G87" s="26">
        <f t="shared" si="2"/>
        <v>17</v>
      </c>
      <c r="H87" s="49">
        <v>0</v>
      </c>
      <c r="I87" s="35">
        <f t="shared" si="3"/>
        <v>0</v>
      </c>
    </row>
    <row r="88" spans="1:9" ht="15.75" thickBot="1" x14ac:dyDescent="0.3">
      <c r="A88" s="5">
        <v>12</v>
      </c>
      <c r="B88" s="4" t="s">
        <v>83</v>
      </c>
      <c r="C88" s="14"/>
      <c r="D88" s="23">
        <v>2</v>
      </c>
      <c r="E88" s="23">
        <v>2</v>
      </c>
      <c r="F88" s="23">
        <v>2</v>
      </c>
      <c r="G88" s="26">
        <f t="shared" si="2"/>
        <v>6</v>
      </c>
      <c r="H88" s="49">
        <v>0</v>
      </c>
      <c r="I88" s="35">
        <f t="shared" si="3"/>
        <v>0</v>
      </c>
    </row>
    <row r="89" spans="1:9" ht="15.75" thickBot="1" x14ac:dyDescent="0.3">
      <c r="A89" s="5">
        <v>13</v>
      </c>
      <c r="B89" s="4" t="s">
        <v>84</v>
      </c>
      <c r="C89" s="14" t="s">
        <v>85</v>
      </c>
      <c r="D89" s="23">
        <v>3</v>
      </c>
      <c r="E89" s="23">
        <v>3</v>
      </c>
      <c r="F89" s="23">
        <v>4</v>
      </c>
      <c r="G89" s="26">
        <f t="shared" si="2"/>
        <v>10</v>
      </c>
      <c r="H89" s="49">
        <v>0</v>
      </c>
      <c r="I89" s="35">
        <f t="shared" si="3"/>
        <v>0</v>
      </c>
    </row>
    <row r="90" spans="1:9" ht="30.75" thickBot="1" x14ac:dyDescent="0.3">
      <c r="A90" s="5">
        <v>14</v>
      </c>
      <c r="B90" s="4" t="s">
        <v>86</v>
      </c>
      <c r="C90" s="14"/>
      <c r="D90" s="23">
        <v>1</v>
      </c>
      <c r="E90" s="23">
        <v>1</v>
      </c>
      <c r="F90" s="23">
        <v>1</v>
      </c>
      <c r="G90" s="26">
        <f t="shared" si="2"/>
        <v>3</v>
      </c>
      <c r="H90" s="49">
        <v>0</v>
      </c>
      <c r="I90" s="35">
        <f t="shared" si="3"/>
        <v>0</v>
      </c>
    </row>
    <row r="91" spans="1:9" ht="15.75" thickBot="1" x14ac:dyDescent="0.3">
      <c r="A91" s="5">
        <v>15</v>
      </c>
      <c r="B91" s="4" t="s">
        <v>87</v>
      </c>
      <c r="C91" s="14" t="s">
        <v>88</v>
      </c>
      <c r="D91" s="27">
        <v>600</v>
      </c>
      <c r="E91" s="27">
        <v>500</v>
      </c>
      <c r="F91" s="27">
        <v>600</v>
      </c>
      <c r="G91" s="29">
        <f t="shared" si="2"/>
        <v>1700</v>
      </c>
      <c r="H91" s="49">
        <v>0</v>
      </c>
      <c r="I91" s="35">
        <f t="shared" si="3"/>
        <v>0</v>
      </c>
    </row>
    <row r="92" spans="1:9" ht="15.75" thickBot="1" x14ac:dyDescent="0.3">
      <c r="A92" s="5">
        <v>16</v>
      </c>
      <c r="B92" s="4" t="s">
        <v>89</v>
      </c>
      <c r="C92" s="14" t="s">
        <v>90</v>
      </c>
      <c r="D92" s="27">
        <v>200</v>
      </c>
      <c r="E92" s="27">
        <v>200</v>
      </c>
      <c r="F92" s="27">
        <v>100</v>
      </c>
      <c r="G92" s="29">
        <f t="shared" si="2"/>
        <v>500</v>
      </c>
      <c r="H92" s="49">
        <v>0</v>
      </c>
      <c r="I92" s="35">
        <f t="shared" si="3"/>
        <v>0</v>
      </c>
    </row>
    <row r="93" spans="1:9" ht="15.75" thickBot="1" x14ac:dyDescent="0.3">
      <c r="A93" s="5">
        <v>17</v>
      </c>
      <c r="B93" s="4" t="s">
        <v>91</v>
      </c>
      <c r="C93" s="14"/>
      <c r="D93" s="23">
        <v>3</v>
      </c>
      <c r="E93" s="23">
        <v>2</v>
      </c>
      <c r="F93" s="23">
        <v>3</v>
      </c>
      <c r="G93" s="26">
        <f t="shared" si="2"/>
        <v>8</v>
      </c>
      <c r="H93" s="49">
        <v>0</v>
      </c>
      <c r="I93" s="35">
        <f t="shared" si="3"/>
        <v>0</v>
      </c>
    </row>
    <row r="94" spans="1:9" ht="30.75" thickBot="1" x14ac:dyDescent="0.3">
      <c r="A94" s="2">
        <v>18</v>
      </c>
      <c r="B94" s="6" t="s">
        <v>92</v>
      </c>
      <c r="C94" s="44" t="s">
        <v>93</v>
      </c>
      <c r="D94" s="23">
        <v>2</v>
      </c>
      <c r="E94" s="23">
        <v>1</v>
      </c>
      <c r="F94" s="23">
        <v>2</v>
      </c>
      <c r="G94" s="26">
        <f t="shared" si="2"/>
        <v>5</v>
      </c>
      <c r="H94" s="49">
        <v>0</v>
      </c>
      <c r="I94" s="35">
        <f t="shared" si="3"/>
        <v>0</v>
      </c>
    </row>
    <row r="95" spans="1:9" ht="15.75" thickBot="1" x14ac:dyDescent="0.3">
      <c r="A95" s="5">
        <v>19</v>
      </c>
      <c r="B95" s="4" t="s">
        <v>94</v>
      </c>
      <c r="C95" s="14"/>
      <c r="D95" s="23">
        <v>1</v>
      </c>
      <c r="E95" s="23">
        <v>1</v>
      </c>
      <c r="F95" s="23">
        <v>1</v>
      </c>
      <c r="G95" s="26">
        <f t="shared" si="2"/>
        <v>3</v>
      </c>
      <c r="H95" s="49">
        <v>0</v>
      </c>
      <c r="I95" s="35">
        <f t="shared" si="3"/>
        <v>0</v>
      </c>
    </row>
    <row r="96" spans="1:9" ht="15.75" thickBot="1" x14ac:dyDescent="0.3">
      <c r="A96" s="5">
        <v>20</v>
      </c>
      <c r="B96" s="4" t="s">
        <v>95</v>
      </c>
      <c r="C96" s="14" t="s">
        <v>96</v>
      </c>
      <c r="D96" s="45">
        <v>2</v>
      </c>
      <c r="E96" s="45">
        <v>2</v>
      </c>
      <c r="F96" s="45">
        <v>2</v>
      </c>
      <c r="G96" s="26">
        <f t="shared" si="2"/>
        <v>6</v>
      </c>
      <c r="H96" s="49">
        <v>0</v>
      </c>
      <c r="I96" s="35">
        <f t="shared" si="3"/>
        <v>0</v>
      </c>
    </row>
    <row r="97" spans="1:11" ht="18.75" thickBot="1" x14ac:dyDescent="0.3">
      <c r="D97" s="68" t="s">
        <v>100</v>
      </c>
      <c r="E97" s="69"/>
      <c r="F97" s="69"/>
      <c r="G97" s="69"/>
      <c r="H97" s="70"/>
      <c r="I97" s="50">
        <f>SUM(I77:I96)</f>
        <v>0</v>
      </c>
    </row>
    <row r="98" spans="1:11" ht="19.5" thickBot="1" x14ac:dyDescent="0.3">
      <c r="A98" s="71" t="s">
        <v>104</v>
      </c>
      <c r="B98" s="72"/>
      <c r="C98" s="72"/>
      <c r="D98" s="72"/>
      <c r="E98" s="72"/>
      <c r="F98" s="72"/>
      <c r="G98" s="72"/>
      <c r="H98" s="73"/>
      <c r="I98" s="51">
        <f>I97+I74</f>
        <v>0</v>
      </c>
    </row>
    <row r="100" spans="1:11" ht="15.75" thickBot="1" x14ac:dyDescent="0.3"/>
    <row r="101" spans="1:11" ht="19.5" thickBot="1" x14ac:dyDescent="0.35">
      <c r="A101" s="65" t="s">
        <v>109</v>
      </c>
      <c r="B101" s="66"/>
      <c r="C101" s="66"/>
      <c r="D101" s="20"/>
      <c r="E101" s="20"/>
      <c r="F101"/>
      <c r="G101"/>
      <c r="H101"/>
      <c r="I101"/>
      <c r="J101" s="7"/>
      <c r="K101" s="7"/>
    </row>
    <row r="102" spans="1:11" ht="15.75" thickBot="1" x14ac:dyDescent="0.3">
      <c r="A102" s="62" t="s">
        <v>110</v>
      </c>
      <c r="B102" s="62" t="s">
        <v>111</v>
      </c>
      <c r="C102" s="62" t="s">
        <v>112</v>
      </c>
      <c r="D102"/>
      <c r="E102"/>
      <c r="F102"/>
      <c r="G102"/>
      <c r="H102"/>
      <c r="I102"/>
      <c r="J102" s="7"/>
      <c r="K102" s="7"/>
    </row>
    <row r="103" spans="1:11" x14ac:dyDescent="0.25">
      <c r="A103" s="54">
        <v>1</v>
      </c>
      <c r="B103" s="55" t="str">
        <f>D76</f>
        <v>აღმაშენებლის ფილიალი</v>
      </c>
      <c r="C103" s="59">
        <v>0</v>
      </c>
    </row>
    <row r="104" spans="1:11" x14ac:dyDescent="0.25">
      <c r="A104" s="56">
        <v>2</v>
      </c>
      <c r="B104" s="53" t="str">
        <f>E76</f>
        <v>გლდანის ფილიალი</v>
      </c>
      <c r="C104" s="60">
        <v>0</v>
      </c>
    </row>
    <row r="105" spans="1:11" ht="15.75" thickBot="1" x14ac:dyDescent="0.3">
      <c r="A105" s="57">
        <v>3</v>
      </c>
      <c r="B105" s="58" t="str">
        <f>F76</f>
        <v>ვაკის ფილიალი</v>
      </c>
      <c r="C105" s="61">
        <v>0</v>
      </c>
    </row>
    <row r="106" spans="1:11" ht="15.75" thickBot="1" x14ac:dyDescent="0.3">
      <c r="A106" s="63" t="s">
        <v>100</v>
      </c>
      <c r="B106" s="64"/>
      <c r="C106" s="52">
        <f>SUM(C103:C105)</f>
        <v>0</v>
      </c>
    </row>
  </sheetData>
  <mergeCells count="39">
    <mergeCell ref="A54:A67"/>
    <mergeCell ref="B54:B67"/>
    <mergeCell ref="D54:D67"/>
    <mergeCell ref="A3:A22"/>
    <mergeCell ref="B3:B22"/>
    <mergeCell ref="D3:D22"/>
    <mergeCell ref="A23:A39"/>
    <mergeCell ref="D23:D39"/>
    <mergeCell ref="A40:A53"/>
    <mergeCell ref="B40:B53"/>
    <mergeCell ref="D40:D53"/>
    <mergeCell ref="I23:I39"/>
    <mergeCell ref="F3:F22"/>
    <mergeCell ref="E40:E53"/>
    <mergeCell ref="E54:E67"/>
    <mergeCell ref="E3:E22"/>
    <mergeCell ref="E23:E39"/>
    <mergeCell ref="G23:G39"/>
    <mergeCell ref="G40:G53"/>
    <mergeCell ref="G54:G67"/>
    <mergeCell ref="F54:F67"/>
    <mergeCell ref="F40:F53"/>
    <mergeCell ref="F23:F39"/>
    <mergeCell ref="A106:B106"/>
    <mergeCell ref="A101:C101"/>
    <mergeCell ref="A1:I1"/>
    <mergeCell ref="D97:H97"/>
    <mergeCell ref="A98:H98"/>
    <mergeCell ref="I40:I53"/>
    <mergeCell ref="I54:I67"/>
    <mergeCell ref="D74:H74"/>
    <mergeCell ref="A75:I75"/>
    <mergeCell ref="B23:B39"/>
    <mergeCell ref="H3:H22"/>
    <mergeCell ref="H23:H39"/>
    <mergeCell ref="H40:H53"/>
    <mergeCell ref="H54:H67"/>
    <mergeCell ref="I3:I22"/>
    <mergeCell ref="G3:G22"/>
  </mergeCells>
  <pageMargins left="0.7" right="0.7" top="0.75" bottom="0.75" header="0.3" footer="0.3"/>
  <pageSetup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Tatishvili</dc:creator>
  <cp:lastModifiedBy>Andro Tatishvili</cp:lastModifiedBy>
  <cp:lastPrinted>2017-06-06T12:27:46Z</cp:lastPrinted>
  <dcterms:created xsi:type="dcterms:W3CDTF">2017-06-06T06:20:18Z</dcterms:created>
  <dcterms:modified xsi:type="dcterms:W3CDTF">2017-06-09T10:46:13Z</dcterms:modified>
</cp:coreProperties>
</file>